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ramos\Desktop\"/>
    </mc:Choice>
  </mc:AlternateContent>
  <bookViews>
    <workbookView xWindow="0" yWindow="0" windowWidth="24000" windowHeight="9735"/>
  </bookViews>
  <sheets>
    <sheet name="DISTRIBUCION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P17" i="2"/>
  <c r="N17" i="2"/>
  <c r="G17" i="2"/>
  <c r="P16" i="2"/>
  <c r="N16" i="2"/>
  <c r="G16" i="2"/>
  <c r="P15" i="2"/>
  <c r="N15" i="2"/>
  <c r="G15" i="2"/>
  <c r="P14" i="2"/>
  <c r="N14" i="2"/>
  <c r="G14" i="2"/>
  <c r="P13" i="2"/>
  <c r="N13" i="2"/>
  <c r="G13" i="2"/>
  <c r="P12" i="2"/>
  <c r="N12" i="2"/>
  <c r="G12" i="2"/>
  <c r="P11" i="2"/>
  <c r="N11" i="2"/>
  <c r="G11" i="2"/>
  <c r="P10" i="2"/>
  <c r="N10" i="2"/>
  <c r="G10" i="2"/>
  <c r="P9" i="2"/>
  <c r="N9" i="2"/>
  <c r="G9" i="2"/>
  <c r="P8" i="2"/>
  <c r="N8" i="2"/>
  <c r="G8" i="2"/>
  <c r="P7" i="2"/>
  <c r="N7" i="2"/>
  <c r="G7" i="2"/>
  <c r="P6" i="2"/>
  <c r="N6" i="2"/>
  <c r="G6" i="2"/>
  <c r="P5" i="2"/>
  <c r="N5" i="2"/>
  <c r="G5" i="2"/>
  <c r="P4" i="2"/>
  <c r="N4" i="2"/>
  <c r="G4" i="2"/>
  <c r="D19" i="1"/>
  <c r="D18" i="1"/>
  <c r="D17" i="1"/>
  <c r="D16" i="1"/>
  <c r="D15" i="1"/>
  <c r="D14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<sst xmlns="http://schemas.openxmlformats.org/spreadsheetml/2006/main" count="86" uniqueCount="41">
  <si>
    <t>ADQUISICION DE EQUIPOS PARA DIAGNOSTICO DE COVID-19 EN LOS DIFERENTES LABORATORIOS A NIVEL NACIONAL</t>
  </si>
  <si>
    <t>SANTA CRUZ</t>
  </si>
  <si>
    <t>LA PAZ</t>
  </si>
  <si>
    <t>ORURO</t>
  </si>
  <si>
    <t>COCHABAMBA</t>
  </si>
  <si>
    <t>CHUQUISACA</t>
  </si>
  <si>
    <t>POTOSI</t>
  </si>
  <si>
    <t>N°</t>
  </si>
  <si>
    <t>DESCRIPCION</t>
  </si>
  <si>
    <t>UNIDAD DE MEDIDA</t>
  </si>
  <si>
    <t>CANTIDAD TOTAL</t>
  </si>
  <si>
    <t>INLASA</t>
  </si>
  <si>
    <t>CENETROP</t>
  </si>
  <si>
    <t xml:space="preserve">BENI </t>
  </si>
  <si>
    <t>AGITADOR TÉRMICO PARA MICROTUBOS Y PLACAS PCR</t>
  </si>
  <si>
    <t>EQUIPO</t>
  </si>
  <si>
    <t>AUTOCLAVE VERTICAL 30 LITROS</t>
  </si>
  <si>
    <t>AUTOCLAVE VERTICAL 75 LITROS</t>
  </si>
  <si>
    <t>CABINA DE PCR</t>
  </si>
  <si>
    <t>CABINA DE SEGURIDAD BIOLÓGICA TIPO II CLASE A2</t>
  </si>
  <si>
    <t xml:space="preserve">CENTRIFUGA Y VORTEX PARA MICROTUBOS </t>
  </si>
  <si>
    <t>CONGELADOR VERTICAL</t>
  </si>
  <si>
    <t>DESTILADOR DE AGUA</t>
  </si>
  <si>
    <t>EXTRACTOR AUTOMÁTICO DE ÁCIDOS NUCLEICOS</t>
  </si>
  <si>
    <t>MICROCENTRÍFUGA REFRIGERADA</t>
  </si>
  <si>
    <t>MICROSCOPIO DE FLUORESCENCIA</t>
  </si>
  <si>
    <t>REFRIGERADOR CONGELADOR VERTICAL</t>
  </si>
  <si>
    <t xml:space="preserve">TERMOBLOQUE </t>
  </si>
  <si>
    <t>ULTRACONGELADOR</t>
  </si>
  <si>
    <t>PRECIO UNITARIO</t>
  </si>
  <si>
    <t>PRECIO TOTAL</t>
  </si>
  <si>
    <t>PRECIOS COTIZADOS POR EMPRESA</t>
  </si>
  <si>
    <t>BIOTECH BOLIVIA LTDA.</t>
  </si>
  <si>
    <t>COMTEC</t>
  </si>
  <si>
    <t>BIONOVA</t>
  </si>
  <si>
    <t>DEFAVERI IMPORTACIONES EXPORTACIONES</t>
  </si>
  <si>
    <t>BANCLAR S.R.L.</t>
  </si>
  <si>
    <t>TOTAL Bs.</t>
  </si>
  <si>
    <t xml:space="preserve">LABORATORIOS DE REFERENCCIA NACIONAL </t>
  </si>
  <si>
    <t>LABORATORIOS DE BIOLOGIA MOLECULAR</t>
  </si>
  <si>
    <t xml:space="preserve">ANEXO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</si>
</sst>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_-* #,##0.00_-;\-* #,##0.00_-;_-* &quot;-&quot;??_-;_-@_-"/>
  </numFmts>
  <fonts count="14">
    <font>
      <sz val="11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 Light"/>
    </font>
    <font>
      <b/>
      <sz val="11"/>
      <name val="Calibri Light"/>
    </font>
    <font>
      <b/>
      <sz val="11"/>
      <color rgb="FF000000"/>
      <name val="Calibri"/>
    </font>
    <font>
      <sz val="11"/>
      <color rgb="FF000000"/>
      <name val="Calibri Light"/>
    </font>
    <font>
      <sz val="11"/>
      <name val="Calibri Light"/>
    </font>
    <font>
      <sz val="11"/>
      <color rgb="FF000000"/>
      <name val="Calibri Light"/>
    </font>
    <font>
      <sz val="11"/>
      <color rgb="FF000000"/>
      <name val="Calibri"/>
    </font>
    <font>
      <b/>
      <sz val="7"/>
      <color rgb="FF000000"/>
      <name val="Calibri Light"/>
    </font>
    <font>
      <sz val="7"/>
      <color rgb="FF000000"/>
      <name val="Calibri Light"/>
    </font>
    <font>
      <sz val="11"/>
      <color indexed="8"/>
      <name val="Calibri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B4C7E7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protection locked="0"/>
    </xf>
    <xf numFmtId="165" fontId="13" fillId="0" borderId="0">
      <alignment vertical="top"/>
      <protection locked="0"/>
    </xf>
  </cellStyleXfs>
  <cellXfs count="70">
    <xf numFmtId="0" fontId="0" fillId="0" borderId="0" xfId="0">
      <alignment vertical="center"/>
    </xf>
    <xf numFmtId="0" fontId="4" fillId="5" borderId="10" xfId="1" applyFont="1" applyFill="1" applyBorder="1" applyAlignment="1" applyProtection="1">
      <alignment horizontal="center" vertical="center" wrapText="1"/>
    </xf>
    <xf numFmtId="0" fontId="4" fillId="5" borderId="11" xfId="1" applyFont="1" applyFill="1" applyBorder="1" applyAlignment="1" applyProtection="1">
      <alignment horizontal="center" vertical="center" wrapText="1"/>
    </xf>
    <xf numFmtId="0" fontId="4" fillId="6" borderId="10" xfId="1" applyFont="1" applyFill="1" applyBorder="1" applyAlignment="1" applyProtection="1">
      <alignment horizontal="center" vertical="center" wrapText="1"/>
    </xf>
    <xf numFmtId="0" fontId="4" fillId="6" borderId="12" xfId="1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8" borderId="2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165" fontId="11" fillId="0" borderId="24" xfId="2" applyFont="1" applyBorder="1" applyAlignment="1" applyProtection="1">
      <alignment horizontal="center" vertical="center" wrapText="1"/>
    </xf>
    <xf numFmtId="0" fontId="9" fillId="9" borderId="22" xfId="0" applyFont="1" applyFill="1" applyBorder="1">
      <alignment vertical="center"/>
    </xf>
    <xf numFmtId="4" fontId="11" fillId="9" borderId="22" xfId="0" applyNumberFormat="1" applyFont="1" applyFill="1" applyBorder="1" applyAlignment="1">
      <alignment horizontal="center" vertical="center"/>
    </xf>
    <xf numFmtId="2" fontId="9" fillId="0" borderId="0" xfId="0" applyNumberFormat="1" applyFont="1">
      <alignment vertical="center"/>
    </xf>
    <xf numFmtId="4" fontId="11" fillId="9" borderId="0" xfId="0" applyNumberFormat="1" applyFont="1" applyFill="1" applyAlignment="1">
      <alignment horizontal="center" vertical="center"/>
    </xf>
    <xf numFmtId="165" fontId="9" fillId="0" borderId="0" xfId="2" applyFont="1" applyAlignment="1" applyProtection="1">
      <alignment vertical="center"/>
    </xf>
    <xf numFmtId="4" fontId="11" fillId="0" borderId="5" xfId="0" applyNumberFormat="1" applyFont="1" applyBorder="1" applyAlignment="1">
      <alignment horizontal="center" vertical="center" wrapText="1"/>
    </xf>
    <xf numFmtId="4" fontId="11" fillId="0" borderId="22" xfId="0" applyNumberFormat="1" applyFont="1" applyBorder="1" applyAlignment="1">
      <alignment horizontal="center" vertical="center" wrapText="1"/>
    </xf>
    <xf numFmtId="4" fontId="10" fillId="0" borderId="2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D1" workbookViewId="0">
      <selection sqref="A1:M1"/>
    </sheetView>
  </sheetViews>
  <sheetFormatPr baseColWidth="10" defaultColWidth="10" defaultRowHeight="15"/>
  <cols>
    <col min="1" max="1" width="3.140625" bestFit="1" customWidth="1"/>
    <col min="2" max="2" width="22.7109375" bestFit="1" customWidth="1"/>
    <col min="3" max="3" width="19.140625" bestFit="1" customWidth="1"/>
    <col min="4" max="4" width="16.85546875" bestFit="1" customWidth="1"/>
    <col min="5" max="5" width="8.85546875" customWidth="1"/>
    <col min="6" max="6" width="10.7109375" customWidth="1"/>
    <col min="7" max="7" width="5.28515625" bestFit="1" customWidth="1"/>
    <col min="8" max="8" width="7.7109375" bestFit="1" customWidth="1"/>
    <col min="9" max="9" width="13.28515625" customWidth="1"/>
    <col min="10" max="10" width="14.140625" customWidth="1"/>
    <col min="11" max="11" width="6.85546875" bestFit="1" customWidth="1"/>
    <col min="12" max="12" width="7.7109375" bestFit="1" customWidth="1"/>
    <col min="13" max="13" width="7.140625" bestFit="1" customWidth="1"/>
  </cols>
  <sheetData>
    <row r="1" spans="1:13" ht="18.75">
      <c r="A1" s="45" t="s">
        <v>40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.7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13" ht="32.450000000000003" customHeight="1">
      <c r="A4" s="47" t="s">
        <v>7</v>
      </c>
      <c r="B4" s="49" t="s">
        <v>8</v>
      </c>
      <c r="C4" s="51" t="s">
        <v>9</v>
      </c>
      <c r="D4" s="53" t="s">
        <v>10</v>
      </c>
      <c r="E4" s="55" t="s">
        <v>38</v>
      </c>
      <c r="F4" s="56"/>
      <c r="G4" s="57" t="s">
        <v>39</v>
      </c>
      <c r="H4" s="58"/>
      <c r="I4" s="58"/>
      <c r="J4" s="58"/>
      <c r="K4" s="58"/>
      <c r="L4" s="58"/>
      <c r="M4" s="59"/>
    </row>
    <row r="5" spans="1:13" ht="45">
      <c r="A5" s="48"/>
      <c r="B5" s="50"/>
      <c r="C5" s="52"/>
      <c r="D5" s="54"/>
      <c r="E5" s="1" t="s">
        <v>11</v>
      </c>
      <c r="F5" s="2" t="s">
        <v>12</v>
      </c>
      <c r="G5" s="3" t="s">
        <v>13</v>
      </c>
      <c r="H5" s="4" t="s">
        <v>3</v>
      </c>
      <c r="I5" s="4" t="s">
        <v>5</v>
      </c>
      <c r="J5" s="4" t="s">
        <v>4</v>
      </c>
      <c r="K5" s="5" t="s">
        <v>1</v>
      </c>
      <c r="L5" s="5" t="s">
        <v>6</v>
      </c>
      <c r="M5" s="6" t="s">
        <v>2</v>
      </c>
    </row>
    <row r="6" spans="1:13" ht="45">
      <c r="A6" s="7">
        <v>1</v>
      </c>
      <c r="B6" s="8" t="s">
        <v>14</v>
      </c>
      <c r="C6" s="9" t="s">
        <v>15</v>
      </c>
      <c r="D6" s="10">
        <f t="shared" ref="D6:D12" si="0">SUM(E6:M6)</f>
        <v>4</v>
      </c>
      <c r="E6" s="11">
        <v>2</v>
      </c>
      <c r="F6" s="10">
        <v>1</v>
      </c>
      <c r="G6" s="11">
        <v>1</v>
      </c>
      <c r="H6" s="12"/>
      <c r="I6" s="12"/>
      <c r="J6" s="12"/>
      <c r="K6" s="12"/>
      <c r="L6" s="12"/>
      <c r="M6" s="10"/>
    </row>
    <row r="7" spans="1:13" ht="30">
      <c r="A7" s="13">
        <v>2</v>
      </c>
      <c r="B7" s="14" t="s">
        <v>16</v>
      </c>
      <c r="C7" s="15" t="s">
        <v>15</v>
      </c>
      <c r="D7" s="16">
        <f t="shared" si="0"/>
        <v>1</v>
      </c>
      <c r="E7" s="17"/>
      <c r="F7" s="16"/>
      <c r="G7" s="17"/>
      <c r="H7" s="18"/>
      <c r="I7" s="18"/>
      <c r="J7" s="18"/>
      <c r="K7" s="18">
        <v>1</v>
      </c>
      <c r="L7" s="18"/>
      <c r="M7" s="16"/>
    </row>
    <row r="8" spans="1:13" ht="30">
      <c r="A8" s="13">
        <v>3</v>
      </c>
      <c r="B8" s="14" t="s">
        <v>17</v>
      </c>
      <c r="C8" s="15" t="s">
        <v>15</v>
      </c>
      <c r="D8" s="16">
        <f t="shared" si="0"/>
        <v>2</v>
      </c>
      <c r="E8" s="17"/>
      <c r="F8" s="16"/>
      <c r="G8" s="17">
        <v>2</v>
      </c>
      <c r="H8" s="18"/>
      <c r="I8" s="18"/>
      <c r="J8" s="18"/>
      <c r="K8" s="18"/>
      <c r="L8" s="18"/>
      <c r="M8" s="16"/>
    </row>
    <row r="9" spans="1:13">
      <c r="A9" s="13">
        <v>4</v>
      </c>
      <c r="B9" s="14" t="s">
        <v>18</v>
      </c>
      <c r="C9" s="15" t="s">
        <v>15</v>
      </c>
      <c r="D9" s="16">
        <f t="shared" si="0"/>
        <v>5</v>
      </c>
      <c r="E9" s="17"/>
      <c r="F9" s="16">
        <v>1</v>
      </c>
      <c r="G9" s="17">
        <v>1</v>
      </c>
      <c r="H9" s="18">
        <v>1</v>
      </c>
      <c r="I9" s="18">
        <v>1</v>
      </c>
      <c r="J9" s="18"/>
      <c r="K9" s="18">
        <v>1</v>
      </c>
      <c r="L9" s="18"/>
      <c r="M9" s="16"/>
    </row>
    <row r="10" spans="1:13" ht="45">
      <c r="A10" s="13">
        <v>5</v>
      </c>
      <c r="B10" s="14" t="s">
        <v>19</v>
      </c>
      <c r="C10" s="15" t="s">
        <v>15</v>
      </c>
      <c r="D10" s="16">
        <f t="shared" si="0"/>
        <v>6</v>
      </c>
      <c r="E10" s="17">
        <v>1</v>
      </c>
      <c r="F10" s="16">
        <v>2</v>
      </c>
      <c r="G10" s="17">
        <v>1</v>
      </c>
      <c r="H10" s="18">
        <v>1</v>
      </c>
      <c r="I10" s="18"/>
      <c r="J10" s="18"/>
      <c r="K10" s="18"/>
      <c r="L10" s="18"/>
      <c r="M10" s="16">
        <v>1</v>
      </c>
    </row>
    <row r="11" spans="1:13" ht="30">
      <c r="A11" s="13">
        <v>6</v>
      </c>
      <c r="B11" s="14" t="s">
        <v>20</v>
      </c>
      <c r="C11" s="15" t="s">
        <v>15</v>
      </c>
      <c r="D11" s="16">
        <f t="shared" si="0"/>
        <v>4</v>
      </c>
      <c r="E11" s="17"/>
      <c r="F11" s="16"/>
      <c r="G11" s="19">
        <v>2</v>
      </c>
      <c r="H11" s="18">
        <v>1</v>
      </c>
      <c r="I11" s="18"/>
      <c r="J11" s="18"/>
      <c r="K11" s="18"/>
      <c r="L11" s="18">
        <v>1</v>
      </c>
      <c r="M11" s="16"/>
    </row>
    <row r="12" spans="1:13">
      <c r="A12" s="13">
        <v>7</v>
      </c>
      <c r="B12" s="14" t="s">
        <v>21</v>
      </c>
      <c r="C12" s="15" t="s">
        <v>15</v>
      </c>
      <c r="D12" s="16">
        <f t="shared" si="0"/>
        <v>4</v>
      </c>
      <c r="E12" s="17">
        <v>2</v>
      </c>
      <c r="F12" s="16"/>
      <c r="G12" s="17">
        <v>1</v>
      </c>
      <c r="H12" s="18"/>
      <c r="I12" s="18">
        <v>1</v>
      </c>
      <c r="J12" s="18"/>
      <c r="K12" s="18"/>
      <c r="L12" s="18"/>
      <c r="M12" s="16"/>
    </row>
    <row r="13" spans="1:13">
      <c r="A13" s="13">
        <v>8</v>
      </c>
      <c r="B13" s="20" t="s">
        <v>22</v>
      </c>
      <c r="C13" s="15" t="s">
        <v>15</v>
      </c>
      <c r="D13" s="16">
        <v>1</v>
      </c>
      <c r="E13" s="17"/>
      <c r="F13" s="16"/>
      <c r="G13" s="17">
        <v>1</v>
      </c>
      <c r="H13" s="18"/>
      <c r="I13" s="18"/>
      <c r="J13" s="18"/>
      <c r="K13" s="18"/>
      <c r="L13" s="18"/>
      <c r="M13" s="16"/>
    </row>
    <row r="14" spans="1:13" ht="45">
      <c r="A14" s="13">
        <v>9</v>
      </c>
      <c r="B14" s="14" t="s">
        <v>23</v>
      </c>
      <c r="C14" s="15" t="s">
        <v>15</v>
      </c>
      <c r="D14" s="16">
        <f t="shared" ref="D14:D19" si="1">SUM(E14:M14)</f>
        <v>7</v>
      </c>
      <c r="E14" s="17">
        <v>4</v>
      </c>
      <c r="F14" s="16"/>
      <c r="G14" s="17">
        <v>1</v>
      </c>
      <c r="H14" s="18"/>
      <c r="I14" s="18"/>
      <c r="J14" s="18">
        <v>1</v>
      </c>
      <c r="K14" s="18"/>
      <c r="L14" s="18"/>
      <c r="M14" s="16">
        <v>1</v>
      </c>
    </row>
    <row r="15" spans="1:13" ht="30">
      <c r="A15" s="13">
        <v>10</v>
      </c>
      <c r="B15" s="14" t="s">
        <v>24</v>
      </c>
      <c r="C15" s="15" t="s">
        <v>15</v>
      </c>
      <c r="D15" s="16">
        <f t="shared" si="1"/>
        <v>4</v>
      </c>
      <c r="E15" s="17"/>
      <c r="F15" s="16"/>
      <c r="G15" s="17">
        <v>1</v>
      </c>
      <c r="H15" s="21">
        <v>1</v>
      </c>
      <c r="I15" s="18">
        <v>1</v>
      </c>
      <c r="J15" s="18"/>
      <c r="K15" s="18"/>
      <c r="L15" s="18">
        <v>1</v>
      </c>
      <c r="M15" s="16"/>
    </row>
    <row r="16" spans="1:13" ht="30">
      <c r="A16" s="13">
        <v>11</v>
      </c>
      <c r="B16" s="14" t="s">
        <v>25</v>
      </c>
      <c r="C16" s="15" t="s">
        <v>15</v>
      </c>
      <c r="D16" s="16">
        <f t="shared" si="1"/>
        <v>1</v>
      </c>
      <c r="E16" s="17"/>
      <c r="F16" s="22">
        <v>1</v>
      </c>
      <c r="G16" s="17"/>
      <c r="H16" s="18"/>
      <c r="I16" s="18"/>
      <c r="J16" s="18"/>
      <c r="K16" s="18"/>
      <c r="L16" s="18"/>
      <c r="M16" s="16"/>
    </row>
    <row r="17" spans="1:13" ht="30">
      <c r="A17" s="13">
        <v>12</v>
      </c>
      <c r="B17" s="14" t="s">
        <v>26</v>
      </c>
      <c r="C17" s="15" t="s">
        <v>15</v>
      </c>
      <c r="D17" s="16">
        <f t="shared" si="1"/>
        <v>1</v>
      </c>
      <c r="E17" s="17">
        <v>1</v>
      </c>
      <c r="F17" s="16"/>
      <c r="G17" s="17"/>
      <c r="H17" s="18"/>
      <c r="I17" s="18"/>
      <c r="J17" s="18"/>
      <c r="K17" s="18"/>
      <c r="L17" s="18"/>
      <c r="M17" s="16"/>
    </row>
    <row r="18" spans="1:13">
      <c r="A18" s="13">
        <v>13</v>
      </c>
      <c r="B18" s="14" t="s">
        <v>27</v>
      </c>
      <c r="C18" s="15" t="s">
        <v>15</v>
      </c>
      <c r="D18" s="16">
        <f t="shared" si="1"/>
        <v>3</v>
      </c>
      <c r="E18" s="17">
        <v>1</v>
      </c>
      <c r="F18" s="16"/>
      <c r="G18" s="17">
        <v>2</v>
      </c>
      <c r="H18" s="18"/>
      <c r="I18" s="18"/>
      <c r="J18" s="18"/>
      <c r="K18" s="18"/>
      <c r="L18" s="18"/>
      <c r="M18" s="16"/>
    </row>
    <row r="19" spans="1:13">
      <c r="A19" s="23">
        <v>14</v>
      </c>
      <c r="B19" s="24" t="s">
        <v>28</v>
      </c>
      <c r="C19" s="25" t="s">
        <v>15</v>
      </c>
      <c r="D19" s="26">
        <f t="shared" si="1"/>
        <v>8</v>
      </c>
      <c r="E19" s="27">
        <v>2</v>
      </c>
      <c r="F19" s="26">
        <v>2</v>
      </c>
      <c r="G19" s="27"/>
      <c r="H19" s="28">
        <v>1</v>
      </c>
      <c r="I19" s="28">
        <v>1</v>
      </c>
      <c r="J19" s="28"/>
      <c r="K19" s="28">
        <v>1</v>
      </c>
      <c r="L19" s="28">
        <v>1</v>
      </c>
      <c r="M19" s="26"/>
    </row>
  </sheetData>
  <mergeCells count="8">
    <mergeCell ref="A1:M1"/>
    <mergeCell ref="A2:M2"/>
    <mergeCell ref="A4:A5"/>
    <mergeCell ref="B4:B5"/>
    <mergeCell ref="C4:C5"/>
    <mergeCell ref="D4:D5"/>
    <mergeCell ref="E4:F4"/>
    <mergeCell ref="G4:M4"/>
  </mergeCells>
  <pageMargins left="0.2" right="0.28000000000000003" top="0.74803149606299213" bottom="0.74803149606299213" header="0.31496062992125984" footer="0.31496062992125984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8"/>
  <sheetViews>
    <sheetView zoomScale="178" workbookViewId="0">
      <selection activeCell="M8" sqref="M8"/>
    </sheetView>
  </sheetViews>
  <sheetFormatPr baseColWidth="10" defaultColWidth="11.5703125" defaultRowHeight="15"/>
  <cols>
    <col min="1" max="1" width="11.5703125" style="29"/>
    <col min="2" max="2" width="2.28515625" style="29" bestFit="1" customWidth="1"/>
    <col min="3" max="3" width="11.5703125" style="29"/>
    <col min="4" max="4" width="8.5703125" style="29" customWidth="1"/>
    <col min="5" max="5" width="7.85546875" style="29" customWidth="1"/>
    <col min="6" max="6" width="9.140625" style="29" customWidth="1"/>
    <col min="7" max="8" width="11.5703125" style="29"/>
    <col min="9" max="9" width="8.7109375" style="29" customWidth="1"/>
    <col min="10" max="10" width="6.85546875" style="29" customWidth="1"/>
    <col min="11" max="11" width="11.5703125" style="29"/>
    <col min="12" max="12" width="8.85546875" style="29" customWidth="1"/>
    <col min="13" max="16384" width="11.5703125" style="29"/>
  </cols>
  <sheetData>
    <row r="2" spans="2:16">
      <c r="B2" s="63" t="s">
        <v>7</v>
      </c>
      <c r="C2" s="63" t="s">
        <v>8</v>
      </c>
      <c r="D2" s="65" t="s">
        <v>9</v>
      </c>
      <c r="E2" s="65" t="s">
        <v>10</v>
      </c>
      <c r="F2" s="65" t="s">
        <v>29</v>
      </c>
      <c r="G2" s="65" t="s">
        <v>30</v>
      </c>
      <c r="H2" s="60" t="s">
        <v>31</v>
      </c>
      <c r="I2" s="61"/>
      <c r="J2" s="61"/>
      <c r="K2" s="61"/>
      <c r="L2" s="62"/>
    </row>
    <row r="3" spans="2:16" ht="45">
      <c r="B3" s="64"/>
      <c r="C3" s="64"/>
      <c r="D3" s="66"/>
      <c r="E3" s="66"/>
      <c r="F3" s="66"/>
      <c r="G3" s="66"/>
      <c r="H3" s="30" t="s">
        <v>32</v>
      </c>
      <c r="I3" s="31" t="s">
        <v>33</v>
      </c>
      <c r="J3" s="31" t="s">
        <v>34</v>
      </c>
      <c r="K3" s="30" t="s">
        <v>35</v>
      </c>
      <c r="L3" s="30" t="s">
        <v>36</v>
      </c>
    </row>
    <row r="4" spans="2:16" ht="36">
      <c r="B4" s="32">
        <v>1</v>
      </c>
      <c r="C4" s="33" t="s">
        <v>14</v>
      </c>
      <c r="D4" s="34" t="s">
        <v>15</v>
      </c>
      <c r="E4" s="34">
        <v>4</v>
      </c>
      <c r="F4" s="35">
        <v>33326.33</v>
      </c>
      <c r="G4" s="36">
        <f>F4*E4</f>
        <v>133305.32</v>
      </c>
      <c r="H4" s="37"/>
      <c r="I4" s="37"/>
      <c r="J4" s="38">
        <v>36000</v>
      </c>
      <c r="K4" s="38">
        <v>30729</v>
      </c>
      <c r="L4" s="38">
        <v>33250</v>
      </c>
      <c r="N4" s="39">
        <f>SUM(H4:M4)</f>
        <v>99979</v>
      </c>
      <c r="O4" s="40">
        <v>3</v>
      </c>
      <c r="P4" s="41">
        <f>N4/O4</f>
        <v>33326.333333333336</v>
      </c>
    </row>
    <row r="5" spans="2:16" ht="27">
      <c r="B5" s="32">
        <v>2</v>
      </c>
      <c r="C5" s="33" t="s">
        <v>16</v>
      </c>
      <c r="D5" s="34" t="s">
        <v>15</v>
      </c>
      <c r="E5" s="34">
        <v>1</v>
      </c>
      <c r="F5" s="42">
        <v>42875</v>
      </c>
      <c r="G5" s="36">
        <f t="shared" ref="G5:G17" si="0">F5*E5</f>
        <v>42875</v>
      </c>
      <c r="H5" s="37"/>
      <c r="I5" s="37"/>
      <c r="J5" s="37"/>
      <c r="K5" s="38">
        <v>42500</v>
      </c>
      <c r="L5" s="38">
        <v>43250</v>
      </c>
      <c r="N5" s="39">
        <f t="shared" ref="N5:N17" si="1">SUM(H5:M5)</f>
        <v>85750</v>
      </c>
      <c r="O5" s="29">
        <v>2</v>
      </c>
      <c r="P5" s="41">
        <f t="shared" ref="P5:P17" si="2">N5/O5</f>
        <v>42875</v>
      </c>
    </row>
    <row r="6" spans="2:16" ht="27">
      <c r="B6" s="32">
        <v>3</v>
      </c>
      <c r="C6" s="33" t="s">
        <v>17</v>
      </c>
      <c r="D6" s="34" t="s">
        <v>15</v>
      </c>
      <c r="E6" s="34">
        <v>2</v>
      </c>
      <c r="F6" s="43">
        <v>110000</v>
      </c>
      <c r="G6" s="36">
        <f t="shared" si="0"/>
        <v>220000</v>
      </c>
      <c r="H6" s="37"/>
      <c r="I6" s="37"/>
      <c r="J6" s="37"/>
      <c r="K6" s="38">
        <v>70000</v>
      </c>
      <c r="L6" s="38">
        <v>150000</v>
      </c>
      <c r="N6" s="39">
        <f t="shared" si="1"/>
        <v>220000</v>
      </c>
      <c r="O6" s="29">
        <v>2</v>
      </c>
      <c r="P6" s="41">
        <f t="shared" si="2"/>
        <v>110000</v>
      </c>
    </row>
    <row r="7" spans="2:16" ht="18">
      <c r="B7" s="32">
        <v>4</v>
      </c>
      <c r="C7" s="33" t="s">
        <v>18</v>
      </c>
      <c r="D7" s="34" t="s">
        <v>15</v>
      </c>
      <c r="E7" s="34">
        <v>5</v>
      </c>
      <c r="F7" s="43">
        <v>69462.5</v>
      </c>
      <c r="G7" s="36">
        <f t="shared" si="0"/>
        <v>347312.5</v>
      </c>
      <c r="H7" s="38">
        <v>52850</v>
      </c>
      <c r="I7" s="38">
        <v>110000</v>
      </c>
      <c r="J7" s="37"/>
      <c r="K7" s="38">
        <v>50000</v>
      </c>
      <c r="L7" s="38">
        <v>65000</v>
      </c>
      <c r="N7" s="39">
        <f t="shared" si="1"/>
        <v>277850</v>
      </c>
      <c r="O7" s="29">
        <v>4</v>
      </c>
      <c r="P7" s="41">
        <f t="shared" si="2"/>
        <v>69462.5</v>
      </c>
    </row>
    <row r="8" spans="2:16" ht="45">
      <c r="B8" s="32">
        <v>5</v>
      </c>
      <c r="C8" s="33" t="s">
        <v>19</v>
      </c>
      <c r="D8" s="34" t="s">
        <v>15</v>
      </c>
      <c r="E8" s="34">
        <v>6</v>
      </c>
      <c r="F8" s="43">
        <v>128833.33</v>
      </c>
      <c r="G8" s="36">
        <f t="shared" si="0"/>
        <v>772999.98</v>
      </c>
      <c r="H8" s="37"/>
      <c r="I8" s="38">
        <v>145000</v>
      </c>
      <c r="J8" s="37"/>
      <c r="K8" s="38">
        <v>120000</v>
      </c>
      <c r="L8" s="38">
        <v>121500</v>
      </c>
      <c r="N8" s="39">
        <f t="shared" si="1"/>
        <v>386500</v>
      </c>
      <c r="O8" s="29">
        <v>3</v>
      </c>
      <c r="P8" s="41">
        <f t="shared" si="2"/>
        <v>128833.33333333333</v>
      </c>
    </row>
    <row r="9" spans="2:16" ht="27">
      <c r="B9" s="32">
        <v>6</v>
      </c>
      <c r="C9" s="33" t="s">
        <v>20</v>
      </c>
      <c r="D9" s="34" t="s">
        <v>15</v>
      </c>
      <c r="E9" s="34">
        <v>4</v>
      </c>
      <c r="F9" s="43">
        <v>5800</v>
      </c>
      <c r="G9" s="36">
        <f t="shared" si="0"/>
        <v>23200</v>
      </c>
      <c r="H9" s="37"/>
      <c r="I9" s="37"/>
      <c r="J9" s="37"/>
      <c r="K9" s="38">
        <v>5600</v>
      </c>
      <c r="L9" s="38">
        <v>6000</v>
      </c>
      <c r="N9" s="39">
        <f t="shared" si="1"/>
        <v>11600</v>
      </c>
      <c r="O9" s="29">
        <v>2</v>
      </c>
      <c r="P9" s="41">
        <f t="shared" si="2"/>
        <v>5800</v>
      </c>
    </row>
    <row r="10" spans="2:16" ht="18">
      <c r="B10" s="32">
        <v>7</v>
      </c>
      <c r="C10" s="33" t="s">
        <v>21</v>
      </c>
      <c r="D10" s="34" t="s">
        <v>15</v>
      </c>
      <c r="E10" s="34">
        <v>4</v>
      </c>
      <c r="F10" s="43">
        <v>80250</v>
      </c>
      <c r="G10" s="36">
        <f t="shared" si="0"/>
        <v>321000</v>
      </c>
      <c r="H10" s="37"/>
      <c r="I10" s="37"/>
      <c r="J10" s="37"/>
      <c r="K10" s="38">
        <v>75500</v>
      </c>
      <c r="L10" s="38">
        <v>85000</v>
      </c>
      <c r="N10" s="39">
        <f t="shared" si="1"/>
        <v>160500</v>
      </c>
      <c r="O10" s="29">
        <v>2</v>
      </c>
      <c r="P10" s="41">
        <f t="shared" si="2"/>
        <v>80250</v>
      </c>
    </row>
    <row r="11" spans="2:16" ht="18">
      <c r="B11" s="32">
        <v>8</v>
      </c>
      <c r="C11" s="33" t="s">
        <v>22</v>
      </c>
      <c r="D11" s="34" t="s">
        <v>15</v>
      </c>
      <c r="E11" s="34">
        <v>1</v>
      </c>
      <c r="F11" s="43">
        <v>26150</v>
      </c>
      <c r="G11" s="36">
        <f t="shared" si="0"/>
        <v>26150</v>
      </c>
      <c r="H11" s="37"/>
      <c r="I11" s="37"/>
      <c r="J11" s="37"/>
      <c r="K11" s="38">
        <v>25500</v>
      </c>
      <c r="L11" s="38">
        <v>26800</v>
      </c>
      <c r="N11" s="39">
        <f t="shared" si="1"/>
        <v>52300</v>
      </c>
      <c r="O11" s="29">
        <v>2</v>
      </c>
      <c r="P11" s="41">
        <f t="shared" si="2"/>
        <v>26150</v>
      </c>
    </row>
    <row r="12" spans="2:16" ht="36">
      <c r="B12" s="32">
        <v>9</v>
      </c>
      <c r="C12" s="33" t="s">
        <v>23</v>
      </c>
      <c r="D12" s="34" t="s">
        <v>15</v>
      </c>
      <c r="E12" s="34">
        <v>7</v>
      </c>
      <c r="F12" s="43">
        <v>201175.5</v>
      </c>
      <c r="G12" s="36">
        <f t="shared" si="0"/>
        <v>1408228.5</v>
      </c>
      <c r="H12" s="38">
        <v>228000</v>
      </c>
      <c r="I12" s="37"/>
      <c r="J12" s="38">
        <v>196702</v>
      </c>
      <c r="K12" s="38">
        <v>150000</v>
      </c>
      <c r="L12" s="38">
        <v>230000</v>
      </c>
      <c r="N12" s="39">
        <f t="shared" si="1"/>
        <v>804702</v>
      </c>
      <c r="O12" s="40">
        <v>4</v>
      </c>
      <c r="P12" s="41">
        <f t="shared" si="2"/>
        <v>201175.5</v>
      </c>
    </row>
    <row r="13" spans="2:16" ht="27">
      <c r="B13" s="32">
        <v>10</v>
      </c>
      <c r="C13" s="33" t="s">
        <v>24</v>
      </c>
      <c r="D13" s="34" t="s">
        <v>15</v>
      </c>
      <c r="E13" s="34">
        <v>4</v>
      </c>
      <c r="F13" s="43">
        <v>88962.5</v>
      </c>
      <c r="G13" s="36">
        <f t="shared" si="0"/>
        <v>355850</v>
      </c>
      <c r="H13" s="37"/>
      <c r="I13" s="37"/>
      <c r="J13" s="37"/>
      <c r="K13" s="38">
        <v>88625</v>
      </c>
      <c r="L13" s="38">
        <v>89300</v>
      </c>
      <c r="N13" s="39">
        <f t="shared" si="1"/>
        <v>177925</v>
      </c>
      <c r="O13" s="29">
        <v>2</v>
      </c>
      <c r="P13" s="41">
        <f t="shared" si="2"/>
        <v>88962.5</v>
      </c>
    </row>
    <row r="14" spans="2:16" ht="36">
      <c r="B14" s="32">
        <v>11</v>
      </c>
      <c r="C14" s="33" t="s">
        <v>25</v>
      </c>
      <c r="D14" s="34" t="s">
        <v>15</v>
      </c>
      <c r="E14" s="34">
        <v>1</v>
      </c>
      <c r="F14" s="43">
        <v>356866.67</v>
      </c>
      <c r="G14" s="36">
        <f t="shared" si="0"/>
        <v>356866.67</v>
      </c>
      <c r="H14" s="37"/>
      <c r="I14" s="38">
        <v>350000</v>
      </c>
      <c r="J14" s="37"/>
      <c r="K14" s="38">
        <v>320600</v>
      </c>
      <c r="L14" s="38">
        <v>400000</v>
      </c>
      <c r="N14" s="39">
        <f t="shared" si="1"/>
        <v>1070600</v>
      </c>
      <c r="O14" s="29">
        <v>3</v>
      </c>
      <c r="P14" s="41">
        <f t="shared" si="2"/>
        <v>356866.66666666669</v>
      </c>
    </row>
    <row r="15" spans="2:16" ht="36">
      <c r="B15" s="32">
        <v>12</v>
      </c>
      <c r="C15" s="33" t="s">
        <v>26</v>
      </c>
      <c r="D15" s="34" t="s">
        <v>15</v>
      </c>
      <c r="E15" s="34">
        <v>1</v>
      </c>
      <c r="F15" s="43">
        <v>87500</v>
      </c>
      <c r="G15" s="36">
        <f t="shared" si="0"/>
        <v>87500</v>
      </c>
      <c r="H15" s="37"/>
      <c r="I15" s="37"/>
      <c r="J15" s="37"/>
      <c r="K15" s="38">
        <v>80000</v>
      </c>
      <c r="L15" s="38">
        <v>95000</v>
      </c>
      <c r="N15" s="39">
        <f t="shared" si="1"/>
        <v>175000</v>
      </c>
      <c r="O15" s="29">
        <v>2</v>
      </c>
      <c r="P15" s="41">
        <f t="shared" si="2"/>
        <v>87500</v>
      </c>
    </row>
    <row r="16" spans="2:16">
      <c r="B16" s="32">
        <v>13</v>
      </c>
      <c r="C16" s="33" t="s">
        <v>27</v>
      </c>
      <c r="D16" s="34" t="s">
        <v>15</v>
      </c>
      <c r="E16" s="34">
        <v>3</v>
      </c>
      <c r="F16" s="43">
        <v>18200</v>
      </c>
      <c r="G16" s="36">
        <f t="shared" si="0"/>
        <v>54600</v>
      </c>
      <c r="H16" s="37"/>
      <c r="I16" s="38">
        <v>17800</v>
      </c>
      <c r="J16" s="37"/>
      <c r="K16" s="38">
        <v>18000</v>
      </c>
      <c r="L16" s="38">
        <v>18800</v>
      </c>
      <c r="N16" s="39">
        <f t="shared" si="1"/>
        <v>54600</v>
      </c>
      <c r="O16" s="29">
        <v>3</v>
      </c>
      <c r="P16" s="41">
        <f t="shared" si="2"/>
        <v>18200</v>
      </c>
    </row>
    <row r="17" spans="2:16" ht="18">
      <c r="B17" s="32">
        <v>14</v>
      </c>
      <c r="C17" s="33" t="s">
        <v>28</v>
      </c>
      <c r="D17" s="34" t="s">
        <v>15</v>
      </c>
      <c r="E17" s="34">
        <v>8</v>
      </c>
      <c r="F17" s="43">
        <v>167500</v>
      </c>
      <c r="G17" s="36">
        <f t="shared" si="0"/>
        <v>1340000</v>
      </c>
      <c r="H17" s="37"/>
      <c r="I17" s="37"/>
      <c r="J17" s="37"/>
      <c r="K17" s="38">
        <v>160000</v>
      </c>
      <c r="L17" s="38">
        <v>175000</v>
      </c>
      <c r="N17" s="39">
        <f t="shared" si="1"/>
        <v>335000</v>
      </c>
      <c r="O17" s="29">
        <v>2</v>
      </c>
      <c r="P17" s="41">
        <f t="shared" si="2"/>
        <v>167500</v>
      </c>
    </row>
    <row r="18" spans="2:16">
      <c r="B18" s="67" t="s">
        <v>37</v>
      </c>
      <c r="C18" s="68"/>
      <c r="D18" s="68"/>
      <c r="E18" s="68"/>
      <c r="F18" s="69"/>
      <c r="G18" s="44">
        <f>SUM(G4:G17)</f>
        <v>5489887.9699999997</v>
      </c>
    </row>
  </sheetData>
  <mergeCells count="8">
    <mergeCell ref="B18:F18"/>
    <mergeCell ref="H2:L2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DISTRIBUCION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Ximena Montesinos Rodriguez</dc:creator>
  <cp:lastModifiedBy>Rocio Amparo Ramos Rojas</cp:lastModifiedBy>
  <dcterms:created xsi:type="dcterms:W3CDTF">2023-05-08T22:55:43Z</dcterms:created>
  <dcterms:modified xsi:type="dcterms:W3CDTF">2023-05-12T21:39:50Z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d5bd787bbff243e4bd88dc54dd785719</vt:lpwstr>
  </property>
</Properties>
</file>